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filterPrivacy="1" codeName="ThisWorkbook" autoCompressPictures="0"/>
  <xr:revisionPtr revIDLastSave="0" documentId="13_ncr:1_{C1F180BB-1652-4BA5-A59D-23C2058EBE6B}" xr6:coauthVersionLast="47" xr6:coauthVersionMax="47" xr10:uidLastSave="{00000000-0000-0000-0000-000000000000}"/>
  <bookViews>
    <workbookView xWindow="2750" yWindow="200" windowWidth="19080" windowHeight="12970" tabRatio="788" activeTab="3" xr2:uid="{00000000-000D-0000-FFFF-FFFF00000000}"/>
  </bookViews>
  <sheets>
    <sheet name="1 月" sheetId="14" r:id="rId1"/>
    <sheet name="2 月" sheetId="15" r:id="rId2"/>
    <sheet name="3 月" sheetId="16" r:id="rId3"/>
    <sheet name="4 月" sheetId="17" r:id="rId4"/>
  </sheets>
  <definedNames>
    <definedName name="CalendarYear">'1 月'!$K$5</definedName>
    <definedName name="ColumnTitleRegion1..H12.1">'1 月'!$B$3</definedName>
    <definedName name="ColumnTitleRegion1..H12.10">#REF!</definedName>
    <definedName name="ColumnTitleRegion1..H12.11">#REF!</definedName>
    <definedName name="ColumnTitleRegion1..H12.12">#REF!</definedName>
    <definedName name="ColumnTitleRegion1..H12.2">'2 月'!$B$3</definedName>
    <definedName name="ColumnTitleRegion1..H12.3">'3 月'!$B$3</definedName>
    <definedName name="ColumnTitleRegion1..H12.4">'4 月'!$B$3</definedName>
    <definedName name="ColumnTitleRegion1..H12.5">#REF!</definedName>
    <definedName name="ColumnTitleRegion1..H12.6">#REF!</definedName>
    <definedName name="ColumnTitleRegion1..H12.7">#REF!</definedName>
    <definedName name="ColumnTitleRegion1..H12.8">#REF!</definedName>
    <definedName name="ColumnTitleRegion1..H12.9">#REF!</definedName>
    <definedName name="ColumnTitleRegion2..C14.1">'1 月'!$B$3</definedName>
    <definedName name="ColumnTitleRegion2..C14.10">#REF!</definedName>
    <definedName name="ColumnTitleRegion2..C14.11">#REF!</definedName>
    <definedName name="ColumnTitleRegion2..C14.12">#REF!</definedName>
    <definedName name="ColumnTitleRegion2..C14.2">'2 月'!$B$3</definedName>
    <definedName name="ColumnTitleRegion2..C14.3">'3 月'!$B$3</definedName>
    <definedName name="ColumnTitleRegion2..C14.4">'4 月'!$B$3</definedName>
    <definedName name="ColumnTitleRegion2..C14.5">#REF!</definedName>
    <definedName name="ColumnTitleRegion2..C14.6">#REF!</definedName>
    <definedName name="ColumnTitleRegion2..C14.7">#REF!</definedName>
    <definedName name="ColumnTitleRegion2..C14.8">#REF!</definedName>
    <definedName name="ColumnTitleRegion2..C14.9">#REF!</definedName>
    <definedName name="DaysAndWeeks">{0,1,2,3,4,5,6} + {0;1;2;3;4;5}*7</definedName>
    <definedName name="_xlnm.Print_Area" localSheetId="0">'1 月'!$A:$I</definedName>
    <definedName name="_xlnm.Print_Area" localSheetId="1">'2 月'!$A:$I</definedName>
    <definedName name="_xlnm.Print_Area" localSheetId="2">'3 月'!$A:$I</definedName>
    <definedName name="_xlnm.Print_Area" localSheetId="3">'4 月'!$A:$I</definedName>
    <definedName name="RowTitleRegion1..K3">'1 月'!$K$4</definedName>
    <definedName name="週の始まり">'1 月'!$L$5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17" l="1"/>
  <c r="B2" i="16"/>
  <c r="B2" i="14"/>
  <c r="B2" i="15"/>
  <c r="B14" i="15" a="1"/>
  <c r="B14" i="15" s="1"/>
  <c r="B12" i="15" a="1"/>
  <c r="B10" i="15" a="1"/>
  <c r="B8" i="15" a="1"/>
  <c r="B6" i="15" a="1"/>
  <c r="B4" i="15" a="1"/>
  <c r="B14" i="16"/>
  <c r="B14" i="16" a="1"/>
  <c r="C14" i="16" s="1"/>
  <c r="B12" i="16" a="1"/>
  <c r="G12" i="16" s="1"/>
  <c r="B10" i="16" a="1"/>
  <c r="G10" i="16" s="1"/>
  <c r="B8" i="16" a="1"/>
  <c r="G8" i="16" s="1"/>
  <c r="H6" i="16"/>
  <c r="F6" i="16"/>
  <c r="D6" i="16"/>
  <c r="B6" i="16"/>
  <c r="B6" i="16" a="1"/>
  <c r="G6" i="16" s="1"/>
  <c r="B4" i="16" a="1"/>
  <c r="G4" i="16" s="1"/>
  <c r="B14" i="17" a="1"/>
  <c r="B14" i="17" s="1"/>
  <c r="B12" i="17" a="1"/>
  <c r="G12" i="17" s="1"/>
  <c r="B10" i="17" a="1"/>
  <c r="G10" i="17" s="1"/>
  <c r="B8" i="17" a="1"/>
  <c r="C8" i="17" s="1"/>
  <c r="G6" i="17"/>
  <c r="C6" i="17"/>
  <c r="B6" i="17" a="1"/>
  <c r="B4" i="17" a="1"/>
  <c r="C4" i="17" s="1"/>
  <c r="C3" i="17" s="1"/>
  <c r="B14" i="14" a="1"/>
  <c r="C14" i="14" s="1"/>
  <c r="H12" i="14"/>
  <c r="F12" i="14"/>
  <c r="D12" i="14"/>
  <c r="B12" i="14" a="1"/>
  <c r="G12" i="14" s="1"/>
  <c r="F10" i="14"/>
  <c r="B10" i="14" a="1"/>
  <c r="G10" i="14" s="1"/>
  <c r="B8" i="14" a="1"/>
  <c r="G8" i="14" s="1"/>
  <c r="B6" i="14" a="1"/>
  <c r="G6" i="14" s="1"/>
  <c r="H4" i="14"/>
  <c r="H3" i="14" s="1"/>
  <c r="F4" i="14"/>
  <c r="F3" i="14" s="1"/>
  <c r="D4" i="14"/>
  <c r="D3" i="14" s="1"/>
  <c r="B4" i="14" a="1"/>
  <c r="G4" i="14" s="1"/>
  <c r="G3" i="14" s="1"/>
  <c r="G3" i="16"/>
  <c r="G4" i="17" l="1"/>
  <c r="G3" i="17" s="1"/>
  <c r="G8" i="17"/>
  <c r="B8" i="16"/>
  <c r="D8" i="16"/>
  <c r="C10" i="17"/>
  <c r="B4" i="14"/>
  <c r="B12" i="14"/>
  <c r="B6" i="14"/>
  <c r="B14" i="14"/>
  <c r="D6" i="14"/>
  <c r="F6" i="14"/>
  <c r="F8" i="16"/>
  <c r="H6" i="14"/>
  <c r="H8" i="16"/>
  <c r="B8" i="14"/>
  <c r="C12" i="17"/>
  <c r="B10" i="16"/>
  <c r="D8" i="14"/>
  <c r="D10" i="16"/>
  <c r="F8" i="14"/>
  <c r="F10" i="16"/>
  <c r="H8" i="14"/>
  <c r="C14" i="17"/>
  <c r="H10" i="16"/>
  <c r="B10" i="14"/>
  <c r="B4" i="16"/>
  <c r="B12" i="16"/>
  <c r="D10" i="14"/>
  <c r="D4" i="16"/>
  <c r="D3" i="16" s="1"/>
  <c r="D12" i="16"/>
  <c r="F4" i="16"/>
  <c r="F3" i="16" s="1"/>
  <c r="F12" i="16"/>
  <c r="H10" i="14"/>
  <c r="H4" i="16"/>
  <c r="H3" i="16" s="1"/>
  <c r="H12" i="16"/>
  <c r="C4" i="14"/>
  <c r="C3" i="14" s="1"/>
  <c r="E4" i="14"/>
  <c r="E3" i="14" s="1"/>
  <c r="C6" i="14"/>
  <c r="E6" i="14"/>
  <c r="C8" i="14"/>
  <c r="E8" i="14"/>
  <c r="C10" i="14"/>
  <c r="E10" i="14"/>
  <c r="C12" i="14"/>
  <c r="E12" i="14"/>
  <c r="H4" i="15"/>
  <c r="H3" i="15" s="1"/>
  <c r="F4" i="15"/>
  <c r="F3" i="15" s="1"/>
  <c r="D4" i="15"/>
  <c r="D3" i="15" s="1"/>
  <c r="B4" i="15"/>
  <c r="E4" i="15"/>
  <c r="E3" i="15" s="1"/>
  <c r="H6" i="15"/>
  <c r="F6" i="15"/>
  <c r="D6" i="15"/>
  <c r="B6" i="15"/>
  <c r="E6" i="15"/>
  <c r="H8" i="15"/>
  <c r="F8" i="15"/>
  <c r="D8" i="15"/>
  <c r="B8" i="15"/>
  <c r="E8" i="15"/>
  <c r="H10" i="15"/>
  <c r="F10" i="15"/>
  <c r="D10" i="15"/>
  <c r="B10" i="15"/>
  <c r="E10" i="15"/>
  <c r="H12" i="15"/>
  <c r="F12" i="15"/>
  <c r="D12" i="15"/>
  <c r="B12" i="15"/>
  <c r="E12" i="15"/>
  <c r="H4" i="17"/>
  <c r="H3" i="17" s="1"/>
  <c r="F4" i="17"/>
  <c r="F3" i="17" s="1"/>
  <c r="D4" i="17"/>
  <c r="D3" i="17" s="1"/>
  <c r="B4" i="17"/>
  <c r="E4" i="17"/>
  <c r="E3" i="17" s="1"/>
  <c r="H6" i="17"/>
  <c r="F6" i="17"/>
  <c r="D6" i="17"/>
  <c r="B6" i="17"/>
  <c r="E6" i="17"/>
  <c r="H8" i="17"/>
  <c r="F8" i="17"/>
  <c r="D8" i="17"/>
  <c r="B8" i="17"/>
  <c r="E8" i="17"/>
  <c r="H10" i="17"/>
  <c r="F10" i="17"/>
  <c r="D10" i="17"/>
  <c r="B10" i="17"/>
  <c r="E10" i="17"/>
  <c r="H12" i="17"/>
  <c r="F12" i="17"/>
  <c r="D12" i="17"/>
  <c r="B12" i="17"/>
  <c r="E12" i="17"/>
  <c r="C4" i="15"/>
  <c r="C3" i="15" s="1"/>
  <c r="G4" i="15"/>
  <c r="G3" i="15" s="1"/>
  <c r="C6" i="15"/>
  <c r="G6" i="15"/>
  <c r="C8" i="15"/>
  <c r="G8" i="15"/>
  <c r="C10" i="15"/>
  <c r="G10" i="15"/>
  <c r="C12" i="15"/>
  <c r="G12" i="15"/>
  <c r="C14" i="15"/>
  <c r="C4" i="16"/>
  <c r="C3" i="16" s="1"/>
  <c r="E4" i="16"/>
  <c r="E3" i="16" s="1"/>
  <c r="C6" i="16"/>
  <c r="E6" i="16"/>
  <c r="C8" i="16"/>
  <c r="E8" i="16"/>
  <c r="C10" i="16"/>
  <c r="E10" i="16"/>
  <c r="C12" i="16"/>
  <c r="E12" i="16"/>
  <c r="B3" i="17" l="1"/>
  <c r="B3" i="16" l="1"/>
  <c r="B3" i="15" l="1"/>
  <c r="B3" i="14" l="1"/>
</calcChain>
</file>

<file path=xl/sharedStrings.xml><?xml version="1.0" encoding="utf-8"?>
<sst xmlns="http://schemas.openxmlformats.org/spreadsheetml/2006/main" count="12" uniqueCount="6">
  <si>
    <t>メモ</t>
  </si>
  <si>
    <t xml:space="preserve"> </t>
  </si>
  <si>
    <t>予定表の設定</t>
  </si>
  <si>
    <t>年</t>
  </si>
  <si>
    <t>週の始まり</t>
  </si>
  <si>
    <t>日曜日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</si>
</sst>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 &quot;¥&quot;* #,##0_ ;_ &quot;¥&quot;* \-#,##0_ ;_ &quot;¥&quot;* &quot;-&quot;_ ;_ @_ "/>
    <numFmt numFmtId="44" formatCode="_ &quot;¥&quot;* #,##0.00_ ;_ &quot;¥&quot;* \-#,##0.00_ ;_ &quot;¥&quot;* &quot;-&quot;??_ ;_ @_ "/>
    <numFmt numFmtId="176" formatCode="_(* #,##0_);_(* \(#,##0\);_(* &quot;-&quot;_);_(@_)"/>
    <numFmt numFmtId="177" formatCode="_(* #,##0.00_);_(* \(#,##0.00\);_(* &quot;-&quot;??_);_(@_)"/>
    <numFmt numFmtId="178" formatCode="d"/>
  </numFmts>
  <fonts count="35" x14ac:knownFonts="1">
    <font>
      <sz val="11"/>
      <color theme="1" tint="0.24994659260841701"/>
      <name val="Meiryo UI"/>
      <family val="2"/>
    </font>
    <font>
      <sz val="8"/>
      <name val="Arial"/>
      <family val="2"/>
    </font>
    <font>
      <sz val="11"/>
      <color theme="1"/>
      <name val="Meiryo UI"/>
      <family val="2"/>
    </font>
    <font>
      <sz val="11"/>
      <color indexed="63"/>
      <name val="Meiryo UI"/>
      <family val="2"/>
    </font>
    <font>
      <b/>
      <sz val="11"/>
      <color theme="0"/>
      <name val="Meiryo UI"/>
      <family val="2"/>
    </font>
    <font>
      <sz val="11"/>
      <color theme="0"/>
      <name val="Meiryo UI"/>
      <family val="2"/>
    </font>
    <font>
      <b/>
      <sz val="14"/>
      <color theme="0"/>
      <name val="Meiryo UI"/>
      <family val="2"/>
    </font>
    <font>
      <sz val="11"/>
      <color rgb="FF9C0006"/>
      <name val="Meiryo UI"/>
      <family val="2"/>
    </font>
    <font>
      <b/>
      <sz val="11"/>
      <color rgb="FFFA7D00"/>
      <name val="Meiryo UI"/>
      <family val="2"/>
    </font>
    <font>
      <sz val="11"/>
      <color theme="1" tint="0.34998626667073579"/>
      <name val="Meiryo UI"/>
      <family val="2"/>
    </font>
    <font>
      <i/>
      <sz val="11"/>
      <color rgb="FF7F7F7F"/>
      <name val="Meiryo UI"/>
      <family val="2"/>
    </font>
    <font>
      <sz val="11"/>
      <color rgb="FF006100"/>
      <name val="Meiryo UI"/>
      <family val="2"/>
    </font>
    <font>
      <sz val="11"/>
      <color theme="4" tint="-0.24994659260841701"/>
      <name val="Meiryo UI"/>
      <family val="2"/>
    </font>
    <font>
      <sz val="11"/>
      <color theme="1" tint="0.24994659260841701"/>
      <name val="Meiryo UI"/>
      <family val="2"/>
    </font>
    <font>
      <b/>
      <sz val="11"/>
      <color theme="1" tint="0.34998626667073579"/>
      <name val="Meiryo UI"/>
      <family val="2"/>
    </font>
    <font>
      <sz val="11"/>
      <color rgb="FF3F3F76"/>
      <name val="Meiryo UI"/>
      <family val="2"/>
    </font>
    <font>
      <sz val="11"/>
      <color rgb="FFFA7D00"/>
      <name val="Meiryo UI"/>
      <family val="2"/>
    </font>
    <font>
      <sz val="11"/>
      <color rgb="FF9C5700"/>
      <name val="Meiryo UI"/>
      <family val="2"/>
    </font>
    <font>
      <b/>
      <sz val="11"/>
      <color rgb="FF3F3F3F"/>
      <name val="Meiryo UI"/>
      <family val="2"/>
    </font>
    <font>
      <sz val="35"/>
      <color theme="4"/>
      <name val="Meiryo UI"/>
      <family val="2"/>
    </font>
    <font>
      <b/>
      <sz val="11"/>
      <color theme="1"/>
      <name val="Meiryo UI"/>
      <family val="2"/>
    </font>
    <font>
      <sz val="11"/>
      <color rgb="FFFF0000"/>
      <name val="Meiryo UI"/>
      <family val="2"/>
    </font>
    <font>
      <sz val="11"/>
      <name val="Meiryo UI"/>
      <family val="2"/>
    </font>
    <font>
      <sz val="12"/>
      <color theme="4" tint="-0.24994659260841701"/>
      <name val="Meiryo UI"/>
      <family val="2"/>
    </font>
    <font>
      <sz val="11"/>
      <color theme="1" tint="0.14999847407452621"/>
      <name val="Meiryo UI"/>
      <family val="2"/>
    </font>
    <font>
      <b/>
      <sz val="36"/>
      <color theme="8" tint="-0.499984740745262"/>
      <name val="Meiryo UI"/>
      <family val="2"/>
    </font>
    <font>
      <sz val="35"/>
      <color theme="1" tint="0.14999847407452621"/>
      <name val="Meiryo UI"/>
      <family val="2"/>
    </font>
    <font>
      <sz val="12"/>
      <color theme="1" tint="0.14999847407452621"/>
      <name val="Meiryo UI"/>
      <family val="2"/>
    </font>
    <font>
      <sz val="12"/>
      <name val="Meiryo UI"/>
      <family val="2"/>
    </font>
    <font>
      <sz val="10"/>
      <color theme="1" tint="0.14999847407452621"/>
      <name val="Meiryo UI"/>
      <family val="2"/>
    </font>
    <font>
      <b/>
      <sz val="36"/>
      <color theme="9" tint="-0.499984740745262"/>
      <name val="Meiryo UI"/>
      <family val="2"/>
    </font>
    <font>
      <sz val="6"/>
      <name val="ＭＳ Ｐゴシック"/>
      <family val="3"/>
      <charset val="128"/>
    </font>
    <font>
      <sz val="11"/>
      <color theme="1" tint="0.14999847407452621"/>
      <name val="Meiryo UI"/>
      <family val="3"/>
      <charset val="128"/>
    </font>
    <font>
      <sz val="12"/>
      <color theme="1" tint="0.14999847407452621"/>
      <name val="Meiryo UI"/>
      <family val="3"/>
      <charset val="128"/>
    </font>
    <font>
      <sz val="10"/>
      <color theme="1" tint="0.14999847407452621"/>
      <name val="Meiryo UI"/>
      <family val="3"/>
      <charset val="128"/>
    </font>
  </fonts>
  <fills count="36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3" fillId="2" borderId="0" applyNumberFormat="0" applyBorder="0" applyAlignment="0" applyProtection="0"/>
    <xf numFmtId="0" fontId="12" fillId="0" borderId="3" applyNumberFormat="0" applyFill="0" applyProtection="0">
      <alignment horizontal="left" vertical="center" indent="1"/>
    </xf>
    <xf numFmtId="0" fontId="4" fillId="3" borderId="1" applyNumberFormat="0" applyAlignment="0" applyProtection="0"/>
    <xf numFmtId="0" fontId="6" fillId="4" borderId="2" applyNumberFormat="0" applyProtection="0">
      <alignment vertical="center"/>
    </xf>
    <xf numFmtId="0" fontId="19" fillId="0" borderId="0" applyFill="0" applyBorder="0" applyProtection="0">
      <alignment vertical="center"/>
    </xf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4" fillId="5" borderId="0" applyBorder="0" applyProtection="0">
      <alignment horizontal="left" vertical="top" wrapText="1" indent="1"/>
    </xf>
    <xf numFmtId="178" fontId="9" fillId="0" borderId="0">
      <alignment horizontal="left" indent="1"/>
    </xf>
    <xf numFmtId="0" fontId="22" fillId="5" borderId="0" applyNumberFormat="0" applyFont="0" applyBorder="0" applyAlignment="0">
      <alignment horizontal="left" vertical="center" indent="1"/>
    </xf>
    <xf numFmtId="0" fontId="23" fillId="0" borderId="0">
      <alignment horizontal="left" indent="1"/>
    </xf>
    <xf numFmtId="0" fontId="12" fillId="0" borderId="0" applyFill="0" applyProtection="0"/>
    <xf numFmtId="0" fontId="13" fillId="0" borderId="0" applyFill="0" applyProtection="0"/>
    <xf numFmtId="0" fontId="11" fillId="8" borderId="0" applyNumberFormat="0" applyBorder="0" applyAlignment="0" applyProtection="0"/>
    <xf numFmtId="0" fontId="7" fillId="9" borderId="0" applyNumberFormat="0" applyBorder="0" applyAlignment="0" applyProtection="0"/>
    <xf numFmtId="0" fontId="17" fillId="10" borderId="0" applyNumberFormat="0" applyBorder="0" applyAlignment="0" applyProtection="0"/>
    <xf numFmtId="0" fontId="15" fillId="11" borderId="20" applyNumberFormat="0" applyAlignment="0" applyProtection="0"/>
    <xf numFmtId="0" fontId="18" fillId="12" borderId="21" applyNumberFormat="0" applyAlignment="0" applyProtection="0"/>
    <xf numFmtId="0" fontId="8" fillId="12" borderId="20" applyNumberFormat="0" applyAlignment="0" applyProtection="0"/>
    <xf numFmtId="0" fontId="16" fillId="0" borderId="22" applyNumberFormat="0" applyFill="0" applyAlignment="0" applyProtection="0"/>
    <xf numFmtId="0" fontId="4" fillId="13" borderId="23" applyNumberFormat="0" applyAlignment="0" applyProtection="0"/>
    <xf numFmtId="0" fontId="21" fillId="0" borderId="0" applyNumberFormat="0" applyFill="0" applyBorder="0" applyAlignment="0" applyProtection="0"/>
    <xf numFmtId="0" fontId="13" fillId="14" borderId="24" applyNumberFormat="0" applyFont="0" applyAlignment="0" applyProtection="0"/>
    <xf numFmtId="0" fontId="10" fillId="0" borderId="0" applyNumberFormat="0" applyFill="0" applyBorder="0" applyAlignment="0" applyProtection="0"/>
    <xf numFmtId="0" fontId="20" fillId="0" borderId="25" applyNumberFormat="0" applyFill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5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5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5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5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</cellStyleXfs>
  <cellXfs count="41">
    <xf numFmtId="0" fontId="0" fillId="0" borderId="0" xfId="0">
      <alignment vertical="top"/>
    </xf>
    <xf numFmtId="0" fontId="24" fillId="0" borderId="0" xfId="0" applyFont="1">
      <alignment vertical="top"/>
    </xf>
    <xf numFmtId="0" fontId="24" fillId="0" borderId="0" xfId="2" applyFont="1" applyFill="1" applyBorder="1" applyAlignment="1">
      <alignment vertical="center"/>
    </xf>
    <xf numFmtId="0" fontId="26" fillId="0" borderId="0" xfId="5" applyFont="1" applyFill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8" fillId="6" borderId="4" xfId="2" applyFont="1" applyFill="1" applyBorder="1" applyAlignment="1">
      <alignment horizontal="center" vertical="center"/>
    </xf>
    <xf numFmtId="0" fontId="28" fillId="6" borderId="5" xfId="2" applyFont="1" applyFill="1" applyBorder="1" applyAlignment="1">
      <alignment horizontal="center" vertical="center"/>
    </xf>
    <xf numFmtId="0" fontId="28" fillId="6" borderId="6" xfId="2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 indent="1"/>
    </xf>
    <xf numFmtId="0" fontId="24" fillId="0" borderId="8" xfId="16" applyFont="1" applyFill="1" applyBorder="1" applyAlignment="1">
      <alignment horizontal="center" vertical="center"/>
    </xf>
    <xf numFmtId="0" fontId="29" fillId="0" borderId="0" xfId="0" applyFont="1" applyAlignment="1">
      <alignment horizontal="left" vertical="top" wrapText="1" indent="1"/>
    </xf>
    <xf numFmtId="0" fontId="29" fillId="0" borderId="10" xfId="0" applyFont="1" applyBorder="1" applyAlignment="1">
      <alignment horizontal="left" vertical="top" wrapText="1" indent="1"/>
    </xf>
    <xf numFmtId="0" fontId="24" fillId="0" borderId="8" xfId="14" applyFont="1" applyBorder="1" applyAlignment="1">
      <alignment horizontal="center" vertical="center"/>
    </xf>
    <xf numFmtId="0" fontId="29" fillId="0" borderId="10" xfId="13" applyFont="1" applyFill="1" applyBorder="1" applyAlignment="1">
      <alignment horizontal="left" vertical="top" wrapText="1" indent="1"/>
    </xf>
    <xf numFmtId="0" fontId="28" fillId="7" borderId="4" xfId="2" applyFont="1" applyFill="1" applyBorder="1" applyAlignment="1">
      <alignment horizontal="center" vertical="center"/>
    </xf>
    <xf numFmtId="0" fontId="28" fillId="7" borderId="5" xfId="2" applyFont="1" applyFill="1" applyBorder="1" applyAlignment="1">
      <alignment horizontal="center" vertical="center"/>
    </xf>
    <xf numFmtId="0" fontId="28" fillId="7" borderId="6" xfId="2" applyFont="1" applyFill="1" applyBorder="1" applyAlignment="1">
      <alignment horizontal="center" vertical="center"/>
    </xf>
    <xf numFmtId="0" fontId="29" fillId="0" borderId="15" xfId="0" applyFont="1" applyBorder="1" applyAlignment="1">
      <alignment horizontal="left" vertical="top" wrapText="1" indent="1"/>
    </xf>
    <xf numFmtId="0" fontId="29" fillId="0" borderId="15" xfId="13" applyFont="1" applyFill="1" applyBorder="1" applyAlignment="1">
      <alignment horizontal="left" vertical="top" wrapText="1" indent="1"/>
    </xf>
    <xf numFmtId="0" fontId="32" fillId="0" borderId="0" xfId="0" applyFont="1">
      <alignment vertical="top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 indent="1"/>
    </xf>
    <xf numFmtId="0" fontId="34" fillId="0" borderId="0" xfId="0" applyFont="1" applyAlignment="1">
      <alignment horizontal="left" vertical="top" wrapText="1" indent="1"/>
    </xf>
    <xf numFmtId="178" fontId="27" fillId="0" borderId="9" xfId="12" applyFont="1" applyBorder="1" applyAlignment="1">
      <alignment horizontal="right" indent="1"/>
    </xf>
    <xf numFmtId="178" fontId="27" fillId="0" borderId="11" xfId="12" applyFont="1" applyBorder="1" applyAlignment="1">
      <alignment horizontal="right" indent="1"/>
    </xf>
    <xf numFmtId="178" fontId="27" fillId="0" borderId="9" xfId="13" applyNumberFormat="1" applyFont="1" applyFill="1" applyBorder="1" applyAlignment="1">
      <alignment horizontal="right" vertical="center" wrapText="1" indent="1"/>
    </xf>
    <xf numFmtId="178" fontId="27" fillId="0" borderId="9" xfId="12" applyFont="1" applyBorder="1" applyAlignment="1">
      <alignment horizontal="right" vertical="center" indent="1"/>
    </xf>
    <xf numFmtId="178" fontId="27" fillId="0" borderId="14" xfId="12" applyFont="1" applyBorder="1" applyAlignment="1">
      <alignment horizontal="right" indent="1"/>
    </xf>
    <xf numFmtId="178" fontId="27" fillId="0" borderId="14" xfId="13" applyNumberFormat="1" applyFont="1" applyFill="1" applyBorder="1" applyAlignment="1">
      <alignment horizontal="right" vertical="center" wrapText="1" indent="1"/>
    </xf>
    <xf numFmtId="178" fontId="27" fillId="0" borderId="14" xfId="12" applyFont="1" applyBorder="1" applyAlignment="1">
      <alignment horizontal="right" vertical="center" indent="1"/>
    </xf>
    <xf numFmtId="0" fontId="25" fillId="0" borderId="0" xfId="5" applyFont="1" applyFill="1" applyBorder="1">
      <alignment vertical="center"/>
    </xf>
    <xf numFmtId="0" fontId="24" fillId="0" borderId="13" xfId="11" applyFont="1" applyFill="1" applyBorder="1" applyAlignment="1">
      <alignment horizontal="left" vertical="center" wrapText="1" indent="1"/>
    </xf>
    <xf numFmtId="0" fontId="24" fillId="0" borderId="11" xfId="11" applyFont="1" applyFill="1" applyBorder="1" applyAlignment="1">
      <alignment horizontal="left" vertical="center" wrapText="1" indent="1"/>
    </xf>
    <xf numFmtId="0" fontId="29" fillId="0" borderId="7" xfId="11" applyFont="1" applyFill="1" applyBorder="1">
      <alignment horizontal="left" vertical="top" wrapText="1" indent="1"/>
    </xf>
    <xf numFmtId="0" fontId="29" fillId="0" borderId="12" xfId="11" applyFont="1" applyFill="1" applyBorder="1">
      <alignment horizontal="left" vertical="top" wrapText="1" indent="1"/>
    </xf>
    <xf numFmtId="0" fontId="28" fillId="6" borderId="0" xfId="15" applyFont="1" applyFill="1" applyAlignment="1">
      <alignment horizontal="center" vertical="center"/>
    </xf>
    <xf numFmtId="0" fontId="30" fillId="0" borderId="0" xfId="5" applyFont="1" applyFill="1" applyBorder="1">
      <alignment vertical="center"/>
    </xf>
    <xf numFmtId="0" fontId="24" fillId="0" borderId="18" xfId="11" applyFont="1" applyFill="1" applyBorder="1" applyAlignment="1">
      <alignment horizontal="left" vertical="center" wrapText="1" indent="1"/>
    </xf>
    <xf numFmtId="0" fontId="24" fillId="0" borderId="19" xfId="11" applyFont="1" applyFill="1" applyBorder="1" applyAlignment="1">
      <alignment horizontal="left" vertical="center" wrapText="1" indent="1"/>
    </xf>
    <xf numFmtId="0" fontId="29" fillId="0" borderId="16" xfId="11" applyFont="1" applyFill="1" applyBorder="1">
      <alignment horizontal="left" vertical="top" wrapText="1" indent="1"/>
    </xf>
    <xf numFmtId="0" fontId="29" fillId="0" borderId="17" xfId="11" applyFont="1" applyFill="1" applyBorder="1">
      <alignment horizontal="left" vertical="top" wrapText="1" indent="1"/>
    </xf>
  </cellXfs>
  <cellStyles count="50">
    <cellStyle name="20% - アクセント 1" xfId="29" builtinId="30" customBuiltin="1"/>
    <cellStyle name="20% - アクセント 2" xfId="32" builtinId="34" customBuiltin="1"/>
    <cellStyle name="20% - アクセント 3" xfId="36" builtinId="38" customBuiltin="1"/>
    <cellStyle name="20% - アクセント 4" xfId="40" builtinId="42" customBuiltin="1"/>
    <cellStyle name="20% - アクセント 5" xfId="43" builtinId="46" customBuiltin="1"/>
    <cellStyle name="20% - アクセント 6" xfId="47" builtinId="50" customBuiltin="1"/>
    <cellStyle name="40% - アクセント 1" xfId="1" builtinId="31" customBuiltin="1"/>
    <cellStyle name="40% - アクセント 2" xfId="33" builtinId="35" customBuiltin="1"/>
    <cellStyle name="40% - アクセント 3" xfId="37" builtinId="39" customBuiltin="1"/>
    <cellStyle name="40% - アクセント 4" xfId="41" builtinId="43" customBuiltin="1"/>
    <cellStyle name="40% - アクセント 5" xfId="44" builtinId="47" customBuiltin="1"/>
    <cellStyle name="40% - アクセント 6" xfId="48" builtinId="51" customBuiltin="1"/>
    <cellStyle name="60% - アクセント 1" xfId="30" builtinId="32" customBuiltin="1"/>
    <cellStyle name="60% - アクセント 2" xfId="34" builtinId="36" customBuiltin="1"/>
    <cellStyle name="60% - アクセント 3" xfId="38" builtinId="40" customBuiltin="1"/>
    <cellStyle name="60% - アクセント 4" xfId="42" builtinId="44" customBuiltin="1"/>
    <cellStyle name="60% - アクセント 5" xfId="45" builtinId="48" customBuiltin="1"/>
    <cellStyle name="60% - アクセント 6" xfId="49" builtinId="52" customBuiltin="1"/>
    <cellStyle name="アクセント 1" xfId="3" builtinId="29" customBuiltin="1"/>
    <cellStyle name="アクセント 2" xfId="31" builtinId="33" customBuiltin="1"/>
    <cellStyle name="アクセント 3" xfId="35" builtinId="37" customBuiltin="1"/>
    <cellStyle name="アクセント 4" xfId="39" builtinId="41" customBuiltin="1"/>
    <cellStyle name="アクセント 5" xfId="4" builtinId="45" customBuiltin="1"/>
    <cellStyle name="アクセント 6" xfId="46" builtinId="49" customBuiltin="1"/>
    <cellStyle name="タイトル" xfId="5" builtinId="15" customBuiltin="1"/>
    <cellStyle name="チェック セル" xfId="24" builtinId="23" customBuiltin="1"/>
    <cellStyle name="どちらでもない" xfId="19" builtinId="28" customBuiltin="1"/>
    <cellStyle name="パーセント" xfId="10" builtinId="5" customBuiltin="1"/>
    <cellStyle name="メモ" xfId="26" builtinId="10" customBuiltin="1"/>
    <cellStyle name="リンク セル" xfId="23" builtinId="24" customBuiltin="1"/>
    <cellStyle name="悪い" xfId="18" builtinId="27" customBuiltin="1"/>
    <cellStyle name="計算" xfId="22" builtinId="22" customBuiltin="1"/>
    <cellStyle name="警告文" xfId="25" builtinId="11" customBuiltin="1"/>
    <cellStyle name="桁区切り" xfId="7" builtinId="6" customBuiltin="1"/>
    <cellStyle name="桁区切り [0.00]" xfId="6" builtinId="3" customBuiltin="1"/>
    <cellStyle name="見出し 1" xfId="2" builtinId="16" customBuiltin="1"/>
    <cellStyle name="見出し 2" xfId="15" builtinId="17" customBuiltin="1"/>
    <cellStyle name="見出し 3" xfId="16" builtinId="18" customBuiltin="1"/>
    <cellStyle name="見出し 4" xfId="11" builtinId="19" customBuiltin="1"/>
    <cellStyle name="縞模様" xfId="13" xr:uid="{00000000-0005-0000-0000-000003000000}"/>
    <cellStyle name="集計" xfId="28" builtinId="25" customBuiltin="1"/>
    <cellStyle name="出力" xfId="21" builtinId="21" customBuiltin="1"/>
    <cellStyle name="設定エントリ" xfId="14" xr:uid="{00000000-0005-0000-0000-00000F000000}"/>
    <cellStyle name="説明文" xfId="27" builtinId="53" customBuiltin="1"/>
    <cellStyle name="通貨" xfId="9" builtinId="7" customBuiltin="1"/>
    <cellStyle name="通貨 [0.00]" xfId="8" builtinId="4" customBuiltin="1"/>
    <cellStyle name="日" xfId="12" xr:uid="{00000000-0005-0000-0000-000008000000}"/>
    <cellStyle name="入力" xfId="20" builtinId="20" customBuiltin="1"/>
    <cellStyle name="標準" xfId="0" builtinId="0" customBuiltin="1"/>
    <cellStyle name="良い" xfId="17" builtinId="26" customBuiltin="1"/>
  </cellStyles>
  <dxfs count="8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1089195</xdr:colOff>
      <xdr:row>1</xdr:row>
      <xdr:rowOff>0</xdr:rowOff>
    </xdr:from>
    <xdr:to>
      <xdr:col>7</xdr:col>
      <xdr:colOff>1434929</xdr:colOff>
      <xdr:row>1</xdr:row>
      <xdr:rowOff>1143000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64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1089195</xdr:colOff>
      <xdr:row>1</xdr:row>
      <xdr:rowOff>0</xdr:rowOff>
    </xdr:from>
    <xdr:to>
      <xdr:col>7</xdr:col>
      <xdr:colOff>1434929</xdr:colOff>
      <xdr:row>1</xdr:row>
      <xdr:rowOff>1143000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64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7</xdr:col>
      <xdr:colOff>1434284</xdr:colOff>
      <xdr:row>1</xdr:row>
      <xdr:rowOff>1143000</xdr:rowOff>
    </xdr:to>
    <xdr:pic>
      <xdr:nvPicPr>
        <xdr:cNvPr id="2" name="画像 1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7</xdr:col>
      <xdr:colOff>1434284</xdr:colOff>
      <xdr:row>1</xdr:row>
      <xdr:rowOff>1143000</xdr:rowOff>
    </xdr:to>
    <xdr:pic>
      <xdr:nvPicPr>
        <xdr:cNvPr id="4" name="画像 3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L15"/>
  <sheetViews>
    <sheetView showGridLines="0" zoomScaleNormal="100" workbookViewId="0"/>
  </sheetViews>
  <sheetFormatPr defaultColWidth="8.85546875" defaultRowHeight="15" x14ac:dyDescent="0.35"/>
  <cols>
    <col min="1" max="1" width="1.78515625" style="19" customWidth="1"/>
    <col min="2" max="8" width="16.78515625" style="19" customWidth="1"/>
    <col min="9" max="9" width="1.78515625" style="19" customWidth="1"/>
    <col min="10" max="10" width="8.78515625" style="19" customWidth="1"/>
    <col min="11" max="12" width="12.42578125" style="19" customWidth="1"/>
    <col min="13" max="13" width="1.78515625" style="19" customWidth="1"/>
    <col min="14" max="16384" width="8.85546875" style="19"/>
  </cols>
  <sheetData>
    <row r="1" spans="1:12" ht="9" customHeight="1" x14ac:dyDescent="0.35">
      <c r="A1" s="1"/>
      <c r="B1" s="1"/>
      <c r="C1" s="1"/>
      <c r="D1" s="1"/>
      <c r="E1" s="1"/>
      <c r="F1" s="1"/>
      <c r="G1" s="1"/>
      <c r="H1" s="1"/>
      <c r="I1" s="1" t="s">
        <v>1</v>
      </c>
      <c r="J1" s="1"/>
      <c r="K1" s="1"/>
      <c r="L1" s="1"/>
    </row>
    <row r="2" spans="1:12" ht="96" customHeight="1" x14ac:dyDescent="0.35">
      <c r="A2" s="1"/>
      <c r="B2" s="30" t="str">
        <f>CalendarYear&amp;"年"&amp;"1月"</f>
        <v>2021年1月</v>
      </c>
      <c r="C2" s="30"/>
      <c r="D2" s="30"/>
      <c r="E2" s="2"/>
      <c r="F2" s="2"/>
      <c r="G2" s="2"/>
      <c r="H2" s="3"/>
      <c r="I2" s="1"/>
      <c r="J2" s="1"/>
      <c r="K2" s="1"/>
      <c r="L2" s="1"/>
    </row>
    <row r="3" spans="1:12" s="20" customFormat="1" ht="24" customHeight="1" x14ac:dyDescent="0.35">
      <c r="A3" s="4"/>
      <c r="B3" s="5" t="str">
        <f>週の始まり</f>
        <v>日曜日</v>
      </c>
      <c r="C3" s="6" t="str">
        <f t="shared" ref="C3:H3" si="0">TEXT(C4,"aaaa")</f>
        <v>月曜日</v>
      </c>
      <c r="D3" s="6" t="str">
        <f t="shared" si="0"/>
        <v>火曜日</v>
      </c>
      <c r="E3" s="6" t="str">
        <f t="shared" si="0"/>
        <v>水曜日</v>
      </c>
      <c r="F3" s="6" t="str">
        <f t="shared" si="0"/>
        <v>木曜日</v>
      </c>
      <c r="G3" s="6" t="str">
        <f t="shared" si="0"/>
        <v>金曜日</v>
      </c>
      <c r="H3" s="7" t="str">
        <f t="shared" si="0"/>
        <v>土曜日</v>
      </c>
      <c r="I3" s="4"/>
      <c r="J3" s="4"/>
      <c r="K3" s="35" t="s">
        <v>2</v>
      </c>
      <c r="L3" s="35"/>
    </row>
    <row r="4" spans="1:12" s="21" customFormat="1" ht="24" customHeight="1" x14ac:dyDescent="0.35">
      <c r="A4" s="8"/>
      <c r="B4" s="23">
        <f t="array" ref="B4:H4">DaysAndWeeks+DATE(CalendarYear,1,1)-WEEKDAY(DATE(CalendarYear,1,1),(週の始まり="月曜日")+1)+1</f>
        <v>44192</v>
      </c>
      <c r="C4" s="23">
        <v>44193</v>
      </c>
      <c r="D4" s="23">
        <v>44194</v>
      </c>
      <c r="E4" s="23">
        <v>44195</v>
      </c>
      <c r="F4" s="23">
        <v>44196</v>
      </c>
      <c r="G4" s="23">
        <v>44197</v>
      </c>
      <c r="H4" s="24">
        <v>44198</v>
      </c>
      <c r="I4" s="8"/>
      <c r="J4" s="8"/>
      <c r="K4" s="9" t="s">
        <v>3</v>
      </c>
      <c r="L4" s="9" t="s">
        <v>4</v>
      </c>
    </row>
    <row r="5" spans="1:12" s="22" customFormat="1" ht="56.15" customHeight="1" x14ac:dyDescent="0.35">
      <c r="A5" s="10"/>
      <c r="B5" s="11"/>
      <c r="C5" s="11"/>
      <c r="D5" s="11"/>
      <c r="E5" s="11"/>
      <c r="F5" s="11"/>
      <c r="G5" s="11"/>
      <c r="H5" s="11"/>
      <c r="I5" s="10"/>
      <c r="J5" s="10"/>
      <c r="K5" s="12">
        <v>2021</v>
      </c>
      <c r="L5" s="12" t="s">
        <v>5</v>
      </c>
    </row>
    <row r="6" spans="1:12" s="21" customFormat="1" ht="24" customHeight="1" x14ac:dyDescent="0.35">
      <c r="A6" s="8"/>
      <c r="B6" s="25">
        <f t="array" ref="B6:H6">DaysAndWeeks+DATE(CalendarYear,1,1)-WEEKDAY(DATE(CalendarYear,1,1),(週の始まり="月曜日")+1)+8</f>
        <v>44199</v>
      </c>
      <c r="C6" s="25">
        <v>44200</v>
      </c>
      <c r="D6" s="25">
        <v>44201</v>
      </c>
      <c r="E6" s="25">
        <v>44202</v>
      </c>
      <c r="F6" s="25">
        <v>44203</v>
      </c>
      <c r="G6" s="25">
        <v>44204</v>
      </c>
      <c r="H6" s="25">
        <v>44205</v>
      </c>
      <c r="I6" s="8"/>
      <c r="J6" s="8"/>
      <c r="K6" s="8"/>
      <c r="L6" s="8"/>
    </row>
    <row r="7" spans="1:12" s="22" customFormat="1" ht="56.15" customHeight="1" x14ac:dyDescent="0.35">
      <c r="A7" s="10"/>
      <c r="B7" s="13"/>
      <c r="C7" s="13"/>
      <c r="D7" s="13"/>
      <c r="E7" s="13"/>
      <c r="F7" s="13"/>
      <c r="G7" s="13"/>
      <c r="H7" s="13"/>
      <c r="I7" s="10"/>
      <c r="J7" s="10"/>
      <c r="K7" s="10"/>
      <c r="L7" s="10"/>
    </row>
    <row r="8" spans="1:12" s="21" customFormat="1" ht="24" customHeight="1" x14ac:dyDescent="0.35">
      <c r="A8" s="8"/>
      <c r="B8" s="26">
        <f t="array" ref="B8:H8">DaysAndWeeks+DATE(CalendarYear,1,1)-WEEKDAY(DATE(CalendarYear,1,1),(週の始まり="月曜日")+1)+15</f>
        <v>44206</v>
      </c>
      <c r="C8" s="26">
        <v>44207</v>
      </c>
      <c r="D8" s="26">
        <v>44208</v>
      </c>
      <c r="E8" s="26">
        <v>44209</v>
      </c>
      <c r="F8" s="26">
        <v>44210</v>
      </c>
      <c r="G8" s="26">
        <v>44211</v>
      </c>
      <c r="H8" s="26">
        <v>44212</v>
      </c>
      <c r="I8" s="8"/>
      <c r="J8" s="8"/>
      <c r="K8" s="8"/>
      <c r="L8" s="8"/>
    </row>
    <row r="9" spans="1:12" s="22" customFormat="1" ht="56.15" customHeight="1" x14ac:dyDescent="0.35">
      <c r="A9" s="10"/>
      <c r="B9" s="11"/>
      <c r="C9" s="11"/>
      <c r="D9" s="11"/>
      <c r="E9" s="11"/>
      <c r="F9" s="11"/>
      <c r="G9" s="11"/>
      <c r="H9" s="11"/>
      <c r="I9" s="10"/>
      <c r="J9" s="10"/>
      <c r="K9" s="10"/>
      <c r="L9" s="10"/>
    </row>
    <row r="10" spans="1:12" s="21" customFormat="1" ht="24" customHeight="1" x14ac:dyDescent="0.35">
      <c r="A10" s="8"/>
      <c r="B10" s="25">
        <f t="array" ref="B10:H10">DaysAndWeeks+DATE(CalendarYear,1,1)-WEEKDAY(DATE(CalendarYear,1,1),(週の始まり="月曜日")+1)+22</f>
        <v>44213</v>
      </c>
      <c r="C10" s="25">
        <v>44214</v>
      </c>
      <c r="D10" s="25">
        <v>44215</v>
      </c>
      <c r="E10" s="25">
        <v>44216</v>
      </c>
      <c r="F10" s="25">
        <v>44217</v>
      </c>
      <c r="G10" s="25">
        <v>44218</v>
      </c>
      <c r="H10" s="25">
        <v>44219</v>
      </c>
      <c r="I10" s="8"/>
      <c r="J10" s="8"/>
      <c r="K10" s="8"/>
      <c r="L10" s="8"/>
    </row>
    <row r="11" spans="1:12" s="22" customFormat="1" ht="56.15" customHeight="1" x14ac:dyDescent="0.35">
      <c r="A11" s="10"/>
      <c r="B11" s="13"/>
      <c r="C11" s="13"/>
      <c r="D11" s="13"/>
      <c r="E11" s="13"/>
      <c r="F11" s="13"/>
      <c r="G11" s="13"/>
      <c r="H11" s="13"/>
      <c r="I11" s="10"/>
      <c r="J11" s="10"/>
      <c r="K11" s="10"/>
      <c r="L11" s="10"/>
    </row>
    <row r="12" spans="1:12" s="21" customFormat="1" ht="24" customHeight="1" x14ac:dyDescent="0.35">
      <c r="A12" s="8"/>
      <c r="B12" s="26">
        <f t="array" ref="B12:H12">DaysAndWeeks+DATE(CalendarYear,1,1)-WEEKDAY(DATE(CalendarYear,1,1),(週の始まり="月曜日")+1)+29</f>
        <v>44220</v>
      </c>
      <c r="C12" s="26">
        <v>44221</v>
      </c>
      <c r="D12" s="26">
        <v>44222</v>
      </c>
      <c r="E12" s="26">
        <v>44223</v>
      </c>
      <c r="F12" s="26">
        <v>44224</v>
      </c>
      <c r="G12" s="26">
        <v>44225</v>
      </c>
      <c r="H12" s="26">
        <v>44226</v>
      </c>
      <c r="I12" s="8"/>
      <c r="J12" s="8"/>
      <c r="K12" s="8"/>
      <c r="L12" s="8"/>
    </row>
    <row r="13" spans="1:12" s="22" customFormat="1" ht="56.15" customHeight="1" x14ac:dyDescent="0.35">
      <c r="A13" s="10"/>
      <c r="B13" s="11"/>
      <c r="C13" s="11"/>
      <c r="D13" s="11"/>
      <c r="E13" s="11"/>
      <c r="F13" s="11"/>
      <c r="G13" s="11"/>
      <c r="H13" s="11"/>
      <c r="I13" s="10"/>
      <c r="J13" s="10"/>
      <c r="K13" s="10"/>
      <c r="L13" s="10"/>
    </row>
    <row r="14" spans="1:12" s="21" customFormat="1" ht="24" customHeight="1" x14ac:dyDescent="0.35">
      <c r="A14" s="8"/>
      <c r="B14" s="25">
        <f t="array" ref="B14:C14">DaysAndWeeks+DATE(CalendarYear,1,1)-WEEKDAY(DATE(CalendarYear,1,1),(週の始まり="月曜日")+1)+36</f>
        <v>44227</v>
      </c>
      <c r="C14" s="25">
        <v>44228</v>
      </c>
      <c r="D14" s="31" t="s">
        <v>0</v>
      </c>
      <c r="E14" s="31"/>
      <c r="F14" s="31"/>
      <c r="G14" s="31"/>
      <c r="H14" s="32"/>
      <c r="I14" s="8"/>
      <c r="J14" s="8"/>
      <c r="K14" s="8"/>
      <c r="L14" s="8"/>
    </row>
    <row r="15" spans="1:12" s="22" customFormat="1" ht="56.15" customHeight="1" x14ac:dyDescent="0.35">
      <c r="A15" s="10"/>
      <c r="B15" s="13"/>
      <c r="C15" s="13"/>
      <c r="D15" s="33"/>
      <c r="E15" s="33"/>
      <c r="F15" s="33"/>
      <c r="G15" s="33"/>
      <c r="H15" s="34"/>
      <c r="I15" s="10"/>
      <c r="J15" s="10"/>
      <c r="K15" s="10"/>
      <c r="L15" s="10"/>
    </row>
  </sheetData>
  <mergeCells count="4">
    <mergeCell ref="B2:D2"/>
    <mergeCell ref="D14:H14"/>
    <mergeCell ref="D15:H15"/>
    <mergeCell ref="K3:L3"/>
  </mergeCells>
  <phoneticPr fontId="1" type="noConversion"/>
  <conditionalFormatting sqref="B4:G4">
    <cfRule type="expression" dxfId="7" priority="23">
      <formula>DAY(B4)&gt;8</formula>
    </cfRule>
  </conditionalFormatting>
  <conditionalFormatting sqref="B12:H12 B14:C14">
    <cfRule type="expression" dxfId="6" priority="24">
      <formula>AND(DAY(B12)&gt;=1,DAY(B12)&lt;=15)</formula>
    </cfRule>
  </conditionalFormatting>
  <dataValidations count="13">
    <dataValidation type="list" errorStyle="warning" allowBlank="1" showInputMessage="1" showErrorMessage="1" error="リストから曜日を選びます。[キャンセル] を選択し、Alt キーを押しながら下矢印キーを押して、ドロップダウン リストから曜日を選びます。" prompt="このセルで、週の最初の曜日を選択します。Alt + 下矢印キーを押してドロップダウン リストを開きます。下矢印キーで移動し、Enter キーを押して選択します。" sqref="L5" xr:uid="{00000000-0002-0000-0000-000000000000}">
      <formula1>"日曜日, 月曜日"</formula1>
    </dataValidation>
    <dataValidation allowBlank="1" showInputMessage="1" showErrorMessage="1" prompt="このブックでは、カスタムの 1 か月カレンダーを作成します。この 1 月のワークシートを使って、すべての月の年および週の最初の曜日をカスタマイズします。各月は、個別のワークシート上にあります。" sqref="A1" xr:uid="{00000000-0002-0000-0000-000001000000}"/>
    <dataValidation allowBlank="1" showInputMessage="1" showErrorMessage="1" prompt="下のセルに年を入力します" sqref="K4" xr:uid="{00000000-0002-0000-0000-000002000000}"/>
    <dataValidation allowBlank="1" showInputMessage="1" showErrorMessage="1" prompt="下のセルで週の開始日を選択します" sqref="L4" xr:uid="{00000000-0002-0000-0000-000003000000}"/>
    <dataValidation allowBlank="1" showInputMessage="1" showErrorMessage="1" prompt="このセルに年を入力します" sqref="K5" xr:uid="{00000000-0002-0000-0000-000004000000}"/>
    <dataValidation allowBlank="1" showInputMessage="1" showErrorMessage="1" prompt="この行には、このカレンダーの曜日名が含まれます。このセルには、週の最初の曜日が含まれます。週の最初の曜日を変更するには、このワークシートのセル L5 に新しい曜日を入力します。" sqref="B3" xr:uid="{00000000-0002-0000-0000-000005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000-000006000000}"/>
    <dataValidation allowBlank="1" showInputMessage="1" showErrorMessage="1" prompt="このセルの年は、セル K5 に入力された年に基づいて自動的に更新されます。下のカレンダーには、前の月と次の月の日付が薄い色のフォントで表示されます。" sqref="B2:D2" xr:uid="{00000000-0002-0000-0000-000007000000}"/>
    <dataValidation allowBlank="1" showInputMessage="1" showErrorMessage="1" prompt="曜日は自動的に決定されます" sqref="C3:H3" xr:uid="{00000000-0002-0000-0000-000008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000-000009000000}"/>
    <dataValidation allowBlank="1" showInputMessage="1" prompt="このセルに毎月のメモを入力します" sqref="D15:H15" xr:uid="{00000000-0002-0000-0000-00000A000000}"/>
    <dataValidation allowBlank="1" showInputMessage="1" prompt="下のセルに毎月のメモを入力します" sqref="D14:H14" xr:uid="{00000000-0002-0000-0000-00000B000000}"/>
    <dataValidation allowBlank="1" showInputMessage="1" showErrorMessage="1" prompt="年を入力し、下のセルでカレンダーの最初の日を選択します。これらのカレンダー設定用のセルは印刷されません。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I15"/>
  <sheetViews>
    <sheetView showGridLines="0" zoomScaleNormal="100" workbookViewId="0"/>
  </sheetViews>
  <sheetFormatPr defaultColWidth="8.85546875" defaultRowHeight="15" x14ac:dyDescent="0.35"/>
  <cols>
    <col min="1" max="1" width="1.78515625" style="19" customWidth="1"/>
    <col min="2" max="8" width="16.78515625" style="19" customWidth="1"/>
    <col min="9" max="9" width="1.78515625" style="19" customWidth="1"/>
    <col min="10" max="10" width="8.78515625" style="19" customWidth="1"/>
    <col min="11" max="16384" width="8.85546875" style="19"/>
  </cols>
  <sheetData>
    <row r="1" spans="1:9" ht="9" customHeight="1" x14ac:dyDescent="0.3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35">
      <c r="A2" s="1"/>
      <c r="B2" s="30" t="str">
        <f>CalendarYear&amp;"年"&amp;"2月"</f>
        <v>2021年2月</v>
      </c>
      <c r="C2" s="30"/>
      <c r="D2" s="30"/>
      <c r="E2" s="2"/>
      <c r="F2" s="2"/>
      <c r="G2" s="2"/>
      <c r="H2" s="3"/>
      <c r="I2" s="1"/>
    </row>
    <row r="3" spans="1:9" s="20" customFormat="1" ht="24" customHeight="1" x14ac:dyDescent="0.35">
      <c r="A3" s="4"/>
      <c r="B3" s="5" t="str">
        <f>週の始まり</f>
        <v>日曜日</v>
      </c>
      <c r="C3" s="6" t="str">
        <f t="shared" ref="C3:H3" si="0">TEXT(C4,"aaaa")</f>
        <v>月曜日</v>
      </c>
      <c r="D3" s="6" t="str">
        <f t="shared" si="0"/>
        <v>火曜日</v>
      </c>
      <c r="E3" s="6" t="str">
        <f t="shared" si="0"/>
        <v>水曜日</v>
      </c>
      <c r="F3" s="6" t="str">
        <f t="shared" si="0"/>
        <v>木曜日</v>
      </c>
      <c r="G3" s="6" t="str">
        <f t="shared" si="0"/>
        <v>金曜日</v>
      </c>
      <c r="H3" s="7" t="str">
        <f t="shared" si="0"/>
        <v>土曜日</v>
      </c>
      <c r="I3" s="4"/>
    </row>
    <row r="4" spans="1:9" s="21" customFormat="1" ht="24" customHeight="1" x14ac:dyDescent="0.35">
      <c r="A4" s="8"/>
      <c r="B4" s="23">
        <f t="array" ref="B4:H4">DaysAndWeeks+DATE(CalendarYear,2,1)-WEEKDAY(DATE(CalendarYear,2,1),(週の始まり="月曜日")+1)+1</f>
        <v>44227</v>
      </c>
      <c r="C4" s="23">
        <v>44228</v>
      </c>
      <c r="D4" s="23">
        <v>44229</v>
      </c>
      <c r="E4" s="23">
        <v>44230</v>
      </c>
      <c r="F4" s="23">
        <v>44231</v>
      </c>
      <c r="G4" s="23">
        <v>44232</v>
      </c>
      <c r="H4" s="24">
        <v>44233</v>
      </c>
      <c r="I4" s="8"/>
    </row>
    <row r="5" spans="1:9" s="22" customFormat="1" ht="56.15" customHeight="1" x14ac:dyDescent="0.35">
      <c r="A5" s="10"/>
      <c r="B5" s="11"/>
      <c r="C5" s="11"/>
      <c r="D5" s="11"/>
      <c r="E5" s="11"/>
      <c r="F5" s="11"/>
      <c r="G5" s="11"/>
      <c r="H5" s="11"/>
      <c r="I5" s="10"/>
    </row>
    <row r="6" spans="1:9" s="21" customFormat="1" ht="24" customHeight="1" x14ac:dyDescent="0.35">
      <c r="A6" s="8"/>
      <c r="B6" s="25">
        <f t="array" ref="B6:H6">DaysAndWeeks+DATE(CalendarYear,2,1)-WEEKDAY(DATE(CalendarYear,2,1),(週の始まり="月曜日")+1)+8</f>
        <v>44234</v>
      </c>
      <c r="C6" s="25">
        <v>44235</v>
      </c>
      <c r="D6" s="25">
        <v>44236</v>
      </c>
      <c r="E6" s="25">
        <v>44237</v>
      </c>
      <c r="F6" s="25">
        <v>44238</v>
      </c>
      <c r="G6" s="25">
        <v>44239</v>
      </c>
      <c r="H6" s="25">
        <v>44240</v>
      </c>
      <c r="I6" s="8"/>
    </row>
    <row r="7" spans="1:9" s="22" customFormat="1" ht="56.15" customHeight="1" x14ac:dyDescent="0.35">
      <c r="A7" s="10"/>
      <c r="B7" s="13"/>
      <c r="C7" s="13"/>
      <c r="D7" s="13"/>
      <c r="E7" s="13"/>
      <c r="F7" s="13"/>
      <c r="G7" s="13"/>
      <c r="H7" s="13"/>
      <c r="I7" s="10"/>
    </row>
    <row r="8" spans="1:9" s="21" customFormat="1" ht="24" customHeight="1" x14ac:dyDescent="0.35">
      <c r="A8" s="8"/>
      <c r="B8" s="26">
        <f t="array" ref="B8:H8">DaysAndWeeks+DATE(CalendarYear,2,1)-WEEKDAY(DATE(CalendarYear,2,1),(週の始まり="月曜日")+1)+15</f>
        <v>44241</v>
      </c>
      <c r="C8" s="26">
        <v>44242</v>
      </c>
      <c r="D8" s="26">
        <v>44243</v>
      </c>
      <c r="E8" s="26">
        <v>44244</v>
      </c>
      <c r="F8" s="26">
        <v>44245</v>
      </c>
      <c r="G8" s="26">
        <v>44246</v>
      </c>
      <c r="H8" s="26">
        <v>44247</v>
      </c>
      <c r="I8" s="8"/>
    </row>
    <row r="9" spans="1:9" s="22" customFormat="1" ht="56.15" customHeight="1" x14ac:dyDescent="0.35">
      <c r="A9" s="10"/>
      <c r="B9" s="11"/>
      <c r="C9" s="11"/>
      <c r="D9" s="11"/>
      <c r="E9" s="11"/>
      <c r="F9" s="11"/>
      <c r="G9" s="11"/>
      <c r="H9" s="11"/>
      <c r="I9" s="10"/>
    </row>
    <row r="10" spans="1:9" s="21" customFormat="1" ht="24" customHeight="1" x14ac:dyDescent="0.35">
      <c r="A10" s="8"/>
      <c r="B10" s="25">
        <f t="array" ref="B10:H10">DaysAndWeeks+DATE(CalendarYear,2,1)-WEEKDAY(DATE(CalendarYear,2,1),(週の始まり="月曜日")+1)+22</f>
        <v>44248</v>
      </c>
      <c r="C10" s="25">
        <v>44249</v>
      </c>
      <c r="D10" s="25">
        <v>44250</v>
      </c>
      <c r="E10" s="25">
        <v>44251</v>
      </c>
      <c r="F10" s="25">
        <v>44252</v>
      </c>
      <c r="G10" s="25">
        <v>44253</v>
      </c>
      <c r="H10" s="25">
        <v>44254</v>
      </c>
      <c r="I10" s="8"/>
    </row>
    <row r="11" spans="1:9" s="22" customFormat="1" ht="56.15" customHeight="1" x14ac:dyDescent="0.35">
      <c r="A11" s="10"/>
      <c r="B11" s="13"/>
      <c r="C11" s="13"/>
      <c r="D11" s="13"/>
      <c r="E11" s="13"/>
      <c r="F11" s="13"/>
      <c r="G11" s="13"/>
      <c r="H11" s="13"/>
      <c r="I11" s="10"/>
    </row>
    <row r="12" spans="1:9" s="21" customFormat="1" ht="24" customHeight="1" x14ac:dyDescent="0.35">
      <c r="A12" s="8"/>
      <c r="B12" s="26">
        <f t="array" ref="B12:H12">DaysAndWeeks+DATE(CalendarYear,2,1)-WEEKDAY(DATE(CalendarYear,2,1),(週の始まり="月曜日")+1)+29</f>
        <v>44255</v>
      </c>
      <c r="C12" s="26">
        <v>44256</v>
      </c>
      <c r="D12" s="26">
        <v>44257</v>
      </c>
      <c r="E12" s="26">
        <v>44258</v>
      </c>
      <c r="F12" s="26">
        <v>44259</v>
      </c>
      <c r="G12" s="26">
        <v>44260</v>
      </c>
      <c r="H12" s="26">
        <v>44261</v>
      </c>
      <c r="I12" s="8"/>
    </row>
    <row r="13" spans="1:9" s="22" customFormat="1" ht="56.15" customHeight="1" x14ac:dyDescent="0.35">
      <c r="A13" s="10"/>
      <c r="B13" s="11"/>
      <c r="C13" s="11"/>
      <c r="D13" s="11"/>
      <c r="E13" s="11"/>
      <c r="F13" s="11"/>
      <c r="G13" s="11"/>
      <c r="H13" s="11"/>
      <c r="I13" s="10"/>
    </row>
    <row r="14" spans="1:9" s="21" customFormat="1" ht="24" customHeight="1" x14ac:dyDescent="0.35">
      <c r="A14" s="8"/>
      <c r="B14" s="25">
        <f t="array" ref="B14:C14">DaysAndWeeks+DATE(CalendarYear,2,1)-WEEKDAY(DATE(CalendarYear,2,1),(週の始まり="月曜日")+1)+36</f>
        <v>44262</v>
      </c>
      <c r="C14" s="25">
        <v>44263</v>
      </c>
      <c r="D14" s="31" t="s">
        <v>0</v>
      </c>
      <c r="E14" s="31"/>
      <c r="F14" s="31"/>
      <c r="G14" s="31"/>
      <c r="H14" s="32"/>
      <c r="I14" s="8"/>
    </row>
    <row r="15" spans="1:9" s="22" customFormat="1" ht="56.15" customHeight="1" x14ac:dyDescent="0.35">
      <c r="A15" s="10"/>
      <c r="B15" s="13"/>
      <c r="C15" s="13"/>
      <c r="D15" s="33"/>
      <c r="E15" s="33"/>
      <c r="F15" s="33"/>
      <c r="G15" s="33"/>
      <c r="H15" s="34"/>
      <c r="I15" s="10"/>
    </row>
  </sheetData>
  <mergeCells count="3">
    <mergeCell ref="B2:D2"/>
    <mergeCell ref="D14:H14"/>
    <mergeCell ref="D15:H15"/>
  </mergeCells>
  <phoneticPr fontId="31"/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1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100-000001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100-000002000000}"/>
    <dataValidation allowBlank="1" showInputMessage="1" showErrorMessage="1" prompt="2 月の月間カレンダー" sqref="A1" xr:uid="{00000000-0002-0000-0100-000003000000}"/>
    <dataValidation allowBlank="1" showInputMessage="1" prompt="下のセルに毎月のメモを入力します" sqref="D14:H14" xr:uid="{00000000-0002-0000-0100-000004000000}"/>
    <dataValidation allowBlank="1" showInputMessage="1" prompt="このセルに毎月のメモを入力します" sqref="D15:H15" xr:uid="{00000000-0002-0000-01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1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1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I15"/>
  <sheetViews>
    <sheetView showGridLines="0" zoomScaleNormal="100" workbookViewId="0"/>
  </sheetViews>
  <sheetFormatPr defaultColWidth="8.85546875" defaultRowHeight="15" x14ac:dyDescent="0.35"/>
  <cols>
    <col min="1" max="1" width="1.78515625" style="19" customWidth="1"/>
    <col min="2" max="8" width="16.78515625" style="19" customWidth="1"/>
    <col min="9" max="9" width="1.78515625" style="19" customWidth="1"/>
    <col min="10" max="10" width="8.78515625" style="19" customWidth="1"/>
    <col min="11" max="16384" width="8.85546875" style="19"/>
  </cols>
  <sheetData>
    <row r="1" spans="1:9" ht="9" customHeight="1" x14ac:dyDescent="0.3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35">
      <c r="A2" s="1"/>
      <c r="B2" s="36" t="str">
        <f>CalendarYear&amp;"年"&amp;"3月"</f>
        <v>2021年3月</v>
      </c>
      <c r="C2" s="36"/>
      <c r="D2" s="36"/>
      <c r="E2" s="2"/>
      <c r="F2" s="2"/>
      <c r="G2" s="2"/>
      <c r="H2" s="3"/>
      <c r="I2" s="1"/>
    </row>
    <row r="3" spans="1:9" s="20" customFormat="1" ht="24" customHeight="1" x14ac:dyDescent="0.35">
      <c r="A3" s="4"/>
      <c r="B3" s="14" t="str">
        <f>週の始まり</f>
        <v>日曜日</v>
      </c>
      <c r="C3" s="15" t="str">
        <f t="shared" ref="C3:H3" si="0">TEXT(C4,"aaaa")</f>
        <v>月曜日</v>
      </c>
      <c r="D3" s="15" t="str">
        <f t="shared" si="0"/>
        <v>火曜日</v>
      </c>
      <c r="E3" s="15" t="str">
        <f t="shared" si="0"/>
        <v>水曜日</v>
      </c>
      <c r="F3" s="15" t="str">
        <f t="shared" si="0"/>
        <v>木曜日</v>
      </c>
      <c r="G3" s="15" t="str">
        <f t="shared" si="0"/>
        <v>金曜日</v>
      </c>
      <c r="H3" s="16" t="str">
        <f t="shared" si="0"/>
        <v>土曜日</v>
      </c>
      <c r="I3" s="4"/>
    </row>
    <row r="4" spans="1:9" s="21" customFormat="1" ht="24" customHeight="1" x14ac:dyDescent="0.35">
      <c r="A4" s="8"/>
      <c r="B4" s="27">
        <f t="array" ref="B4:H4">DaysAndWeeks+DATE(CalendarYear,3,1)-WEEKDAY(DATE(CalendarYear,3,1),(週の始まり="月曜日")+1)+1</f>
        <v>44255</v>
      </c>
      <c r="C4" s="27">
        <v>44256</v>
      </c>
      <c r="D4" s="27">
        <v>44257</v>
      </c>
      <c r="E4" s="27">
        <v>44258</v>
      </c>
      <c r="F4" s="27">
        <v>44259</v>
      </c>
      <c r="G4" s="27">
        <v>44260</v>
      </c>
      <c r="H4" s="27">
        <v>44261</v>
      </c>
      <c r="I4" s="8"/>
    </row>
    <row r="5" spans="1:9" s="22" customFormat="1" ht="56.15" customHeight="1" x14ac:dyDescent="0.35">
      <c r="A5" s="10"/>
      <c r="B5" s="17"/>
      <c r="C5" s="17"/>
      <c r="D5" s="17"/>
      <c r="E5" s="17"/>
      <c r="F5" s="17"/>
      <c r="G5" s="17"/>
      <c r="H5" s="17"/>
      <c r="I5" s="10"/>
    </row>
    <row r="6" spans="1:9" s="21" customFormat="1" ht="24" customHeight="1" x14ac:dyDescent="0.35">
      <c r="A6" s="8"/>
      <c r="B6" s="28">
        <f t="array" ref="B6:H6">DaysAndWeeks+DATE(CalendarYear,3,1)-WEEKDAY(DATE(CalendarYear,3,1),(週の始まり="月曜日")+1)+8</f>
        <v>44262</v>
      </c>
      <c r="C6" s="28">
        <v>44263</v>
      </c>
      <c r="D6" s="28">
        <v>44264</v>
      </c>
      <c r="E6" s="28">
        <v>44265</v>
      </c>
      <c r="F6" s="28">
        <v>44266</v>
      </c>
      <c r="G6" s="28">
        <v>44267</v>
      </c>
      <c r="H6" s="28">
        <v>44268</v>
      </c>
      <c r="I6" s="8"/>
    </row>
    <row r="7" spans="1:9" s="22" customFormat="1" ht="56.15" customHeight="1" x14ac:dyDescent="0.35">
      <c r="A7" s="10"/>
      <c r="B7" s="18"/>
      <c r="C7" s="18"/>
      <c r="D7" s="18"/>
      <c r="E7" s="18"/>
      <c r="F7" s="18"/>
      <c r="G7" s="18"/>
      <c r="H7" s="18"/>
      <c r="I7" s="10"/>
    </row>
    <row r="8" spans="1:9" s="21" customFormat="1" ht="24" customHeight="1" x14ac:dyDescent="0.35">
      <c r="A8" s="8"/>
      <c r="B8" s="29">
        <f t="array" ref="B8:H8">DaysAndWeeks+DATE(CalendarYear,3,1)-WEEKDAY(DATE(CalendarYear,3,1),(週の始まり="月曜日")+1)+15</f>
        <v>44269</v>
      </c>
      <c r="C8" s="29">
        <v>44270</v>
      </c>
      <c r="D8" s="29">
        <v>44271</v>
      </c>
      <c r="E8" s="29">
        <v>44272</v>
      </c>
      <c r="F8" s="29">
        <v>44273</v>
      </c>
      <c r="G8" s="29">
        <v>44274</v>
      </c>
      <c r="H8" s="29">
        <v>44275</v>
      </c>
      <c r="I8" s="8"/>
    </row>
    <row r="9" spans="1:9" s="22" customFormat="1" ht="56.15" customHeight="1" x14ac:dyDescent="0.35">
      <c r="A9" s="10"/>
      <c r="B9" s="17"/>
      <c r="C9" s="17"/>
      <c r="D9" s="17"/>
      <c r="E9" s="17"/>
      <c r="F9" s="17"/>
      <c r="G9" s="17"/>
      <c r="H9" s="17"/>
      <c r="I9" s="10"/>
    </row>
    <row r="10" spans="1:9" s="21" customFormat="1" ht="24" customHeight="1" x14ac:dyDescent="0.35">
      <c r="A10" s="8"/>
      <c r="B10" s="28">
        <f t="array" ref="B10:H10">DaysAndWeeks+DATE(CalendarYear,3,1)-WEEKDAY(DATE(CalendarYear,3,1),(週の始まり="月曜日")+1)+22</f>
        <v>44276</v>
      </c>
      <c r="C10" s="28">
        <v>44277</v>
      </c>
      <c r="D10" s="28">
        <v>44278</v>
      </c>
      <c r="E10" s="28">
        <v>44279</v>
      </c>
      <c r="F10" s="28">
        <v>44280</v>
      </c>
      <c r="G10" s="28">
        <v>44281</v>
      </c>
      <c r="H10" s="28">
        <v>44282</v>
      </c>
      <c r="I10" s="8"/>
    </row>
    <row r="11" spans="1:9" s="22" customFormat="1" ht="56.15" customHeight="1" x14ac:dyDescent="0.35">
      <c r="A11" s="10"/>
      <c r="B11" s="18"/>
      <c r="C11" s="18"/>
      <c r="D11" s="18"/>
      <c r="E11" s="18"/>
      <c r="F11" s="18"/>
      <c r="G11" s="18"/>
      <c r="H11" s="18"/>
      <c r="I11" s="10"/>
    </row>
    <row r="12" spans="1:9" s="21" customFormat="1" ht="24" customHeight="1" x14ac:dyDescent="0.35">
      <c r="A12" s="8"/>
      <c r="B12" s="29">
        <f t="array" ref="B12:H12">DaysAndWeeks+DATE(CalendarYear,3,1)-WEEKDAY(DATE(CalendarYear,3,1),(週の始まり="月曜日")+1)+29</f>
        <v>44283</v>
      </c>
      <c r="C12" s="29">
        <v>44284</v>
      </c>
      <c r="D12" s="29">
        <v>44285</v>
      </c>
      <c r="E12" s="29">
        <v>44286</v>
      </c>
      <c r="F12" s="29">
        <v>44287</v>
      </c>
      <c r="G12" s="29">
        <v>44288</v>
      </c>
      <c r="H12" s="29">
        <v>44289</v>
      </c>
      <c r="I12" s="8"/>
    </row>
    <row r="13" spans="1:9" s="22" customFormat="1" ht="56.15" customHeight="1" x14ac:dyDescent="0.35">
      <c r="A13" s="10"/>
      <c r="B13" s="17"/>
      <c r="C13" s="17"/>
      <c r="D13" s="17"/>
      <c r="E13" s="17"/>
      <c r="F13" s="17"/>
      <c r="G13" s="17"/>
      <c r="H13" s="17"/>
      <c r="I13" s="10"/>
    </row>
    <row r="14" spans="1:9" s="21" customFormat="1" ht="24" customHeight="1" x14ac:dyDescent="0.35">
      <c r="A14" s="8"/>
      <c r="B14" s="28">
        <f t="array" ref="B14:C14">DaysAndWeeks+DATE(CalendarYear,3,1)-WEEKDAY(DATE(CalendarYear,3,1),(週の始まり="月曜日")+1)+36</f>
        <v>44290</v>
      </c>
      <c r="C14" s="28">
        <v>44291</v>
      </c>
      <c r="D14" s="37" t="s">
        <v>0</v>
      </c>
      <c r="E14" s="37"/>
      <c r="F14" s="37"/>
      <c r="G14" s="37"/>
      <c r="H14" s="38"/>
      <c r="I14" s="8"/>
    </row>
    <row r="15" spans="1:9" s="22" customFormat="1" ht="56.15" customHeight="1" x14ac:dyDescent="0.35">
      <c r="A15" s="10"/>
      <c r="B15" s="18"/>
      <c r="C15" s="18"/>
      <c r="D15" s="39"/>
      <c r="E15" s="39"/>
      <c r="F15" s="39"/>
      <c r="G15" s="39"/>
      <c r="H15" s="40"/>
      <c r="I15" s="10"/>
    </row>
  </sheetData>
  <mergeCells count="3">
    <mergeCell ref="B2:D2"/>
    <mergeCell ref="D14:H14"/>
    <mergeCell ref="D15:H15"/>
  </mergeCells>
  <phoneticPr fontId="31"/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3 月の月間カレンダー" sqref="A1" xr:uid="{00000000-0002-0000-02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200-000001000000}"/>
    <dataValidation allowBlank="1" showInputMessage="1" showErrorMessage="1" prompt="曜日は自動的に決定されます" sqref="C3:H3" xr:uid="{00000000-0002-0000-02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2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200-000004000000}"/>
    <dataValidation allowBlank="1" showInputMessage="1" prompt="このセルに毎月のメモを入力します" sqref="D15:H15" xr:uid="{00000000-0002-0000-0200-000005000000}"/>
    <dataValidation allowBlank="1" showInputMessage="1" prompt="下のセルに毎月のメモを入力します" sqref="D14:H14" xr:uid="{00000000-0002-0000-02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2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15"/>
  <sheetViews>
    <sheetView showGridLines="0" tabSelected="1" workbookViewId="0"/>
  </sheetViews>
  <sheetFormatPr defaultColWidth="8.85546875" defaultRowHeight="15" x14ac:dyDescent="0.35"/>
  <cols>
    <col min="1" max="1" width="1.78515625" style="19" customWidth="1"/>
    <col min="2" max="8" width="16.78515625" style="19" customWidth="1"/>
    <col min="9" max="9" width="1.78515625" style="19" customWidth="1"/>
    <col min="10" max="10" width="8.78515625" style="19" customWidth="1"/>
    <col min="11" max="16384" width="8.85546875" style="19"/>
  </cols>
  <sheetData>
    <row r="1" spans="1:9" ht="9" customHeight="1" x14ac:dyDescent="0.35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35">
      <c r="A2" s="1"/>
      <c r="B2" s="36" t="str">
        <f>CalendarYear&amp;"年"&amp;"4月"</f>
        <v>2021年4月</v>
      </c>
      <c r="C2" s="36"/>
      <c r="D2" s="36"/>
      <c r="E2" s="2"/>
      <c r="F2" s="2"/>
      <c r="G2" s="2"/>
      <c r="H2" s="3"/>
      <c r="I2" s="1"/>
    </row>
    <row r="3" spans="1:9" s="20" customFormat="1" ht="24" customHeight="1" x14ac:dyDescent="0.35">
      <c r="A3" s="4"/>
      <c r="B3" s="14" t="str">
        <f>週の始まり</f>
        <v>日曜日</v>
      </c>
      <c r="C3" s="15" t="str">
        <f t="shared" ref="C3:H3" si="0">TEXT(C4,"aaaa")</f>
        <v>月曜日</v>
      </c>
      <c r="D3" s="15" t="str">
        <f t="shared" si="0"/>
        <v>火曜日</v>
      </c>
      <c r="E3" s="15" t="str">
        <f t="shared" si="0"/>
        <v>水曜日</v>
      </c>
      <c r="F3" s="15" t="str">
        <f t="shared" si="0"/>
        <v>木曜日</v>
      </c>
      <c r="G3" s="15" t="str">
        <f t="shared" si="0"/>
        <v>金曜日</v>
      </c>
      <c r="H3" s="16" t="str">
        <f t="shared" si="0"/>
        <v>土曜日</v>
      </c>
      <c r="I3" s="4"/>
    </row>
    <row r="4" spans="1:9" s="21" customFormat="1" ht="24" customHeight="1" x14ac:dyDescent="0.35">
      <c r="A4" s="8"/>
      <c r="B4" s="27">
        <f t="array" ref="B4:H4">DaysAndWeeks+DATE(CalendarYear,4,1)-WEEKDAY(DATE(CalendarYear,4,1),(週の始まり="月曜日")+1)+1</f>
        <v>44283</v>
      </c>
      <c r="C4" s="27">
        <v>44284</v>
      </c>
      <c r="D4" s="27">
        <v>44285</v>
      </c>
      <c r="E4" s="27">
        <v>44286</v>
      </c>
      <c r="F4" s="27">
        <v>44287</v>
      </c>
      <c r="G4" s="27">
        <v>44288</v>
      </c>
      <c r="H4" s="27">
        <v>44289</v>
      </c>
      <c r="I4" s="8"/>
    </row>
    <row r="5" spans="1:9" s="22" customFormat="1" ht="56.15" customHeight="1" x14ac:dyDescent="0.35">
      <c r="A5" s="10"/>
      <c r="B5" s="17"/>
      <c r="C5" s="17"/>
      <c r="D5" s="17"/>
      <c r="E5" s="17"/>
      <c r="F5" s="17"/>
      <c r="G5" s="17"/>
      <c r="H5" s="17"/>
      <c r="I5" s="10"/>
    </row>
    <row r="6" spans="1:9" s="21" customFormat="1" ht="24" customHeight="1" x14ac:dyDescent="0.35">
      <c r="A6" s="8"/>
      <c r="B6" s="28">
        <f t="array" ref="B6:H6">DaysAndWeeks+DATE(CalendarYear,4,1)-WEEKDAY(DATE(CalendarYear,4,1),(週の始まり="月曜日")+1)+8</f>
        <v>44290</v>
      </c>
      <c r="C6" s="28">
        <v>44291</v>
      </c>
      <c r="D6" s="28">
        <v>44292</v>
      </c>
      <c r="E6" s="28">
        <v>44293</v>
      </c>
      <c r="F6" s="28">
        <v>44294</v>
      </c>
      <c r="G6" s="28">
        <v>44295</v>
      </c>
      <c r="H6" s="28">
        <v>44296</v>
      </c>
      <c r="I6" s="8"/>
    </row>
    <row r="7" spans="1:9" s="22" customFormat="1" ht="56.15" customHeight="1" x14ac:dyDescent="0.35">
      <c r="A7" s="10"/>
      <c r="B7" s="18"/>
      <c r="C7" s="18"/>
      <c r="D7" s="18"/>
      <c r="E7" s="18"/>
      <c r="F7" s="18"/>
      <c r="G7" s="18"/>
      <c r="H7" s="18"/>
      <c r="I7" s="10"/>
    </row>
    <row r="8" spans="1:9" s="21" customFormat="1" ht="24" customHeight="1" x14ac:dyDescent="0.35">
      <c r="A8" s="8"/>
      <c r="B8" s="29">
        <f t="array" ref="B8:H8">DaysAndWeeks+DATE(CalendarYear,4,1)-WEEKDAY(DATE(CalendarYear,4,1),(週の始まり="月曜日")+1)+15</f>
        <v>44297</v>
      </c>
      <c r="C8" s="29">
        <v>44298</v>
      </c>
      <c r="D8" s="29">
        <v>44299</v>
      </c>
      <c r="E8" s="29">
        <v>44300</v>
      </c>
      <c r="F8" s="29">
        <v>44301</v>
      </c>
      <c r="G8" s="29">
        <v>44302</v>
      </c>
      <c r="H8" s="29">
        <v>44303</v>
      </c>
      <c r="I8" s="8"/>
    </row>
    <row r="9" spans="1:9" s="22" customFormat="1" ht="56.15" customHeight="1" x14ac:dyDescent="0.35">
      <c r="A9" s="10"/>
      <c r="B9" s="17"/>
      <c r="C9" s="17"/>
      <c r="D9" s="17"/>
      <c r="E9" s="17"/>
      <c r="F9" s="17"/>
      <c r="G9" s="17"/>
      <c r="H9" s="17"/>
      <c r="I9" s="10"/>
    </row>
    <row r="10" spans="1:9" s="21" customFormat="1" ht="24" customHeight="1" x14ac:dyDescent="0.35">
      <c r="A10" s="8"/>
      <c r="B10" s="28">
        <f t="array" ref="B10:H10">DaysAndWeeks+DATE(CalendarYear,4,1)-WEEKDAY(DATE(CalendarYear,4,1),(週の始まり="月曜日")+1)+22</f>
        <v>44304</v>
      </c>
      <c r="C10" s="28">
        <v>44305</v>
      </c>
      <c r="D10" s="28">
        <v>44306</v>
      </c>
      <c r="E10" s="28">
        <v>44307</v>
      </c>
      <c r="F10" s="28">
        <v>44308</v>
      </c>
      <c r="G10" s="28">
        <v>44309</v>
      </c>
      <c r="H10" s="28">
        <v>44310</v>
      </c>
      <c r="I10" s="8"/>
    </row>
    <row r="11" spans="1:9" s="22" customFormat="1" ht="56.15" customHeight="1" x14ac:dyDescent="0.35">
      <c r="A11" s="10"/>
      <c r="B11" s="18"/>
      <c r="C11" s="18"/>
      <c r="D11" s="18"/>
      <c r="E11" s="18"/>
      <c r="F11" s="18"/>
      <c r="G11" s="18"/>
      <c r="H11" s="18"/>
      <c r="I11" s="10"/>
    </row>
    <row r="12" spans="1:9" s="21" customFormat="1" ht="24" customHeight="1" x14ac:dyDescent="0.35">
      <c r="A12" s="8"/>
      <c r="B12" s="29">
        <f t="array" ref="B12:H12">DaysAndWeeks+DATE(CalendarYear,4,1)-WEEKDAY(DATE(CalendarYear,4,1),(週の始まり="月曜日")+1)+29</f>
        <v>44311</v>
      </c>
      <c r="C12" s="29">
        <v>44312</v>
      </c>
      <c r="D12" s="29">
        <v>44313</v>
      </c>
      <c r="E12" s="29">
        <v>44314</v>
      </c>
      <c r="F12" s="29">
        <v>44315</v>
      </c>
      <c r="G12" s="29">
        <v>44316</v>
      </c>
      <c r="H12" s="29">
        <v>44317</v>
      </c>
      <c r="I12" s="8"/>
    </row>
    <row r="13" spans="1:9" s="22" customFormat="1" ht="56.15" customHeight="1" x14ac:dyDescent="0.35">
      <c r="A13" s="10"/>
      <c r="B13" s="17"/>
      <c r="C13" s="17"/>
      <c r="D13" s="17"/>
      <c r="E13" s="17"/>
      <c r="F13" s="17"/>
      <c r="G13" s="17"/>
      <c r="H13" s="17"/>
      <c r="I13" s="10"/>
    </row>
    <row r="14" spans="1:9" s="21" customFormat="1" ht="24" customHeight="1" x14ac:dyDescent="0.35">
      <c r="A14" s="8"/>
      <c r="B14" s="28">
        <f t="array" ref="B14:C14">DaysAndWeeks+DATE(CalendarYear,4,1)-WEEKDAY(DATE(CalendarYear,4,1),(週の始まり="月曜日")+1)+36</f>
        <v>44318</v>
      </c>
      <c r="C14" s="28">
        <v>44319</v>
      </c>
      <c r="D14" s="37" t="s">
        <v>0</v>
      </c>
      <c r="E14" s="37"/>
      <c r="F14" s="37"/>
      <c r="G14" s="37"/>
      <c r="H14" s="38"/>
      <c r="I14" s="8"/>
    </row>
    <row r="15" spans="1:9" s="22" customFormat="1" ht="56.15" customHeight="1" x14ac:dyDescent="0.35">
      <c r="A15" s="10"/>
      <c r="B15" s="18"/>
      <c r="C15" s="18"/>
      <c r="D15" s="39"/>
      <c r="E15" s="39"/>
      <c r="F15" s="39"/>
      <c r="G15" s="39"/>
      <c r="H15" s="40"/>
      <c r="I15" s="10"/>
    </row>
  </sheetData>
  <mergeCells count="3">
    <mergeCell ref="B2:D2"/>
    <mergeCell ref="D14:H14"/>
    <mergeCell ref="D15:H15"/>
  </mergeCells>
  <phoneticPr fontId="31"/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3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300-000001000000}"/>
    <dataValidation allowBlank="1" showInputMessage="1" showErrorMessage="1" prompt="4 月の月間カレンダー" sqref="A1" xr:uid="{00000000-0002-0000-03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300-000003000000}"/>
    <dataValidation allowBlank="1" showInputMessage="1" prompt="下のセルに毎月のメモを入力します" sqref="D14:H14" xr:uid="{00000000-0002-0000-0300-000004000000}"/>
    <dataValidation allowBlank="1" showInputMessage="1" prompt="このセルに毎月のメモを入力します" sqref="D15:H15" xr:uid="{00000000-0002-0000-03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3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3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3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15</vt:i4>
      </vt:variant>
    </vt:vector>
  </HeadingPairs>
  <TitlesOfParts>
    <vt:vector size="19" baseType="lpstr">
      <vt:lpstr>1 月</vt:lpstr>
      <vt:lpstr>2 月</vt:lpstr>
      <vt:lpstr>3 月</vt:lpstr>
      <vt:lpstr>4 月</vt:lpstr>
      <vt:lpstr>CalendarYear</vt:lpstr>
      <vt:lpstr>ColumnTitleRegion1..H12.1</vt:lpstr>
      <vt:lpstr>ColumnTitleRegion1..H12.2</vt:lpstr>
      <vt:lpstr>ColumnTitleRegion1..H12.3</vt:lpstr>
      <vt:lpstr>ColumnTitleRegion1..H12.4</vt:lpstr>
      <vt:lpstr>ColumnTitleRegion2..C14.1</vt:lpstr>
      <vt:lpstr>ColumnTitleRegion2..C14.2</vt:lpstr>
      <vt:lpstr>ColumnTitleRegion2..C14.3</vt:lpstr>
      <vt:lpstr>ColumnTitleRegion2..C14.4</vt:lpstr>
      <vt:lpstr>'1 月'!Print_Area</vt:lpstr>
      <vt:lpstr>'2 月'!Print_Area</vt:lpstr>
      <vt:lpstr>'3 月'!Print_Area</vt:lpstr>
      <vt:lpstr>'4 月'!Print_Area</vt:lpstr>
      <vt:lpstr>RowTitleRegion1..K3</vt:lpstr>
      <vt:lpstr>週の始まり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2026-02-19T03:13:31Z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